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70" yWindow="1095" windowWidth="19335" windowHeight="6795"/>
  </bookViews>
  <sheets>
    <sheet name="Zakat - Scheduled Payments" sheetId="1" r:id="rId1"/>
  </sheets>
  <calcPr calcId="125725"/>
</workbook>
</file>

<file path=xl/calcChain.xml><?xml version="1.0" encoding="utf-8"?>
<calcChain xmlns="http://schemas.openxmlformats.org/spreadsheetml/2006/main">
  <c r="E37" i="1"/>
  <c r="B31"/>
  <c r="B35" s="1"/>
  <c r="F21"/>
  <c r="B12"/>
  <c r="B17" s="1"/>
  <c r="B10"/>
  <c r="B16" s="1"/>
  <c r="B25" l="1"/>
  <c r="B37" s="1"/>
  <c r="B39" s="1"/>
  <c r="B41" s="1"/>
</calcChain>
</file>

<file path=xl/sharedStrings.xml><?xml version="1.0" encoding="utf-8"?>
<sst xmlns="http://schemas.openxmlformats.org/spreadsheetml/2006/main" count="69" uniqueCount="41">
  <si>
    <t>Zakat Calculator</t>
  </si>
  <si>
    <t>Zakat Date</t>
  </si>
  <si>
    <t>Gold and Silver</t>
  </si>
  <si>
    <t>Gold from Jewelry (oz) 💍</t>
  </si>
  <si>
    <t>←</t>
  </si>
  <si>
    <t>Enter this amount</t>
  </si>
  <si>
    <t>Gold for Investment (oz) 📈</t>
  </si>
  <si>
    <t>Silver from Jewelry (oz) 💍</t>
  </si>
  <si>
    <t>Silver for Investment (oz) 📈</t>
  </si>
  <si>
    <t>Spot price of gold ($ per oz)</t>
  </si>
  <si>
    <t>You can update this if you want</t>
  </si>
  <si>
    <t>Resale price of gold ($)</t>
  </si>
  <si>
    <t>80% of spot price (for fair value of jewelry)</t>
  </si>
  <si>
    <t>Spot price of silver ($ per oz)</t>
  </si>
  <si>
    <t>Resale price of silver ($)</t>
  </si>
  <si>
    <t>All Assets</t>
  </si>
  <si>
    <t xml:space="preserve">Gold </t>
  </si>
  <si>
    <t>Amount from section above, don't touch!</t>
  </si>
  <si>
    <t>Silver</t>
  </si>
  <si>
    <t xml:space="preserve">Cash at Bank </t>
  </si>
  <si>
    <t>Cash in Hand</t>
  </si>
  <si>
    <t>Value of TFSA Accounts</t>
  </si>
  <si>
    <t>Value of RRSP Accounts</t>
  </si>
  <si>
    <t>Withholding tax:</t>
  </si>
  <si>
    <t>Other liquid investments</t>
  </si>
  <si>
    <t>Loans receivable (money you are owed)</t>
  </si>
  <si>
    <t>Total Assets</t>
  </si>
  <si>
    <t>Liabilities - Mortgage and Long Term Loans</t>
  </si>
  <si>
    <t>Monthly loan payment (principal part ONLY, not interest)</t>
  </si>
  <si>
    <t>Liabilities - All Other</t>
  </si>
  <si>
    <t>Mortgage and long term loans</t>
  </si>
  <si>
    <t>Monthly loan payment x 12, don't touch!</t>
  </si>
  <si>
    <t>Personal loans payable (money you owe)</t>
  </si>
  <si>
    <t>Rent, bills and other utilities outstanding (for last Zakat year)</t>
  </si>
  <si>
    <t>Total Liabilities (Deductibles)</t>
  </si>
  <si>
    <t>Net Zakatable Assets</t>
  </si>
  <si>
    <t>Nisab (silver):</t>
  </si>
  <si>
    <t>Zakat due</t>
  </si>
  <si>
    <t>Zakat already paid (eg. pre-paid Zakat)</t>
  </si>
  <si>
    <t>Enter this amount if applicable</t>
  </si>
  <si>
    <t>Zakat to be paid now</t>
  </si>
</sst>
</file>

<file path=xl/styles.xml><?xml version="1.0" encoding="utf-8"?>
<styleSheet xmlns="http://schemas.openxmlformats.org/spreadsheetml/2006/main">
  <numFmts count="2">
    <numFmt numFmtId="164" formatCode="_([$$-409]* #,##0.00_);_([$$-409]* \(#,##0.00\);_([$$-409]* &quot;-&quot;??_);_(@_)"/>
    <numFmt numFmtId="165" formatCode="_-[$$-1009]* #,##0.00_-;\-[$$-1009]* #,##0.00_-;_-[$$-1009]* &quot;-&quot;??_-;_-@"/>
  </numFmts>
  <fonts count="13">
    <font>
      <sz val="10"/>
      <color rgb="FF000000"/>
      <name val="Arial"/>
    </font>
    <font>
      <b/>
      <sz val="20"/>
      <name val="Calibri"/>
    </font>
    <font>
      <b/>
      <sz val="16"/>
      <name val="Calibri"/>
    </font>
    <font>
      <sz val="10"/>
      <name val="Calibri"/>
    </font>
    <font>
      <b/>
      <sz val="10"/>
      <color rgb="FF000000"/>
      <name val="Calibri"/>
    </font>
    <font>
      <sz val="10"/>
      <name val="Calibri"/>
    </font>
    <font>
      <sz val="10"/>
      <color rgb="FF000000"/>
      <name val="Calibri"/>
    </font>
    <font>
      <b/>
      <u/>
      <sz val="12"/>
      <name val="Calibri"/>
    </font>
    <font>
      <sz val="10"/>
      <color rgb="FFFF0000"/>
      <name val="Calibri"/>
    </font>
    <font>
      <sz val="10"/>
      <color rgb="FFC00000"/>
      <name val="Calibri"/>
    </font>
    <font>
      <b/>
      <sz val="10"/>
      <name val="Calibri"/>
    </font>
    <font>
      <b/>
      <sz val="12"/>
      <name val="Calibri"/>
    </font>
    <font>
      <sz val="12"/>
      <name val="Calibri"/>
    </font>
  </fonts>
  <fills count="9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00B050"/>
        <bgColor rgb="FF00B050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2" borderId="1" xfId="0" applyNumberFormat="1" applyFont="1" applyFill="1" applyBorder="1" applyAlignment="1">
      <alignment horizontal="center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0" fontId="7" fillId="0" borderId="0" xfId="0" applyFont="1"/>
    <xf numFmtId="2" fontId="3" fillId="3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164" fontId="3" fillId="3" borderId="1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10" fillId="0" borderId="0" xfId="0" applyNumberFormat="1" applyFont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164" fontId="3" fillId="5" borderId="1" xfId="0" applyNumberFormat="1" applyFont="1" applyFill="1" applyBorder="1"/>
    <xf numFmtId="0" fontId="10" fillId="6" borderId="1" xfId="0" applyFont="1" applyFill="1" applyBorder="1"/>
    <xf numFmtId="164" fontId="10" fillId="6" borderId="2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0" fontId="10" fillId="7" borderId="1" xfId="0" applyFont="1" applyFill="1" applyBorder="1"/>
    <xf numFmtId="164" fontId="10" fillId="7" borderId="2" xfId="0" applyNumberFormat="1" applyFont="1" applyFill="1" applyBorder="1" applyAlignment="1">
      <alignment horizontal="center"/>
    </xf>
    <xf numFmtId="0" fontId="10" fillId="2" borderId="1" xfId="0" applyFont="1" applyFill="1" applyBorder="1"/>
    <xf numFmtId="164" fontId="10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164" fontId="3" fillId="0" borderId="4" xfId="0" applyNumberFormat="1" applyFont="1" applyBorder="1"/>
    <xf numFmtId="0" fontId="10" fillId="0" borderId="0" xfId="0" applyFont="1"/>
    <xf numFmtId="164" fontId="3" fillId="0" borderId="2" xfId="0" applyNumberFormat="1" applyFont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0" fontId="11" fillId="6" borderId="1" xfId="0" applyFont="1" applyFill="1" applyBorder="1"/>
    <xf numFmtId="164" fontId="12" fillId="6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>
      <selection sqref="A1:F43"/>
    </sheetView>
  </sheetViews>
  <sheetFormatPr baseColWidth="10" defaultColWidth="14.42578125" defaultRowHeight="15" customHeight="1"/>
  <cols>
    <col min="1" max="1" width="47.85546875" customWidth="1"/>
    <col min="2" max="2" width="15.140625" customWidth="1"/>
    <col min="3" max="3" width="9.140625" customWidth="1"/>
    <col min="4" max="4" width="38.42578125" customWidth="1"/>
    <col min="5" max="5" width="14.140625" customWidth="1"/>
    <col min="6" max="6" width="15.7109375" customWidth="1"/>
    <col min="7" max="11" width="9.140625" customWidth="1"/>
  </cols>
  <sheetData>
    <row r="1" spans="1:11" ht="30.75" customHeight="1">
      <c r="A1" s="32" t="s">
        <v>0</v>
      </c>
      <c r="B1" s="33"/>
      <c r="C1" s="33"/>
      <c r="D1" s="33"/>
      <c r="E1" s="33"/>
      <c r="F1" s="33"/>
      <c r="G1" s="1"/>
      <c r="H1" s="2"/>
      <c r="I1" s="2"/>
      <c r="J1" s="2"/>
      <c r="K1" s="2"/>
    </row>
    <row r="2" spans="1:11" ht="12.75" customHeight="1">
      <c r="A2" s="3" t="s">
        <v>1</v>
      </c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5"/>
      <c r="B3" s="6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7" t="s">
        <v>2</v>
      </c>
      <c r="B4" s="6"/>
      <c r="C4" s="2"/>
      <c r="D4" s="2"/>
      <c r="E4" s="2"/>
      <c r="F4" s="2"/>
      <c r="G4" s="2"/>
      <c r="H4" s="2"/>
      <c r="I4" s="2"/>
      <c r="J4" s="2"/>
      <c r="K4" s="2"/>
    </row>
    <row r="5" spans="1:11" ht="12.75" customHeight="1">
      <c r="A5" s="2" t="s">
        <v>3</v>
      </c>
      <c r="B5" s="8"/>
      <c r="C5" s="9" t="s">
        <v>4</v>
      </c>
      <c r="D5" s="10" t="s">
        <v>5</v>
      </c>
      <c r="E5" s="2"/>
      <c r="F5" s="2"/>
      <c r="G5" s="2"/>
      <c r="H5" s="2"/>
      <c r="I5" s="2"/>
      <c r="J5" s="2"/>
      <c r="K5" s="2"/>
    </row>
    <row r="6" spans="1:11" ht="12.75" customHeight="1">
      <c r="A6" s="2" t="s">
        <v>6</v>
      </c>
      <c r="B6" s="8"/>
      <c r="C6" s="9" t="s">
        <v>4</v>
      </c>
      <c r="D6" s="10" t="s">
        <v>5</v>
      </c>
      <c r="E6" s="2"/>
      <c r="F6" s="2"/>
      <c r="G6" s="2"/>
      <c r="H6" s="2"/>
      <c r="I6" s="2"/>
      <c r="J6" s="2"/>
      <c r="K6" s="2"/>
    </row>
    <row r="7" spans="1:11" ht="12.75" customHeight="1">
      <c r="A7" s="2" t="s">
        <v>7</v>
      </c>
      <c r="B7" s="8"/>
      <c r="C7" s="9" t="s">
        <v>4</v>
      </c>
      <c r="D7" s="10" t="s">
        <v>5</v>
      </c>
      <c r="E7" s="2"/>
      <c r="F7" s="2"/>
      <c r="G7" s="2"/>
      <c r="H7" s="2"/>
      <c r="I7" s="2"/>
      <c r="J7" s="2"/>
      <c r="K7" s="2"/>
    </row>
    <row r="8" spans="1:11" ht="12.75" customHeight="1">
      <c r="A8" s="2" t="s">
        <v>8</v>
      </c>
      <c r="B8" s="8"/>
      <c r="C8" s="9" t="s">
        <v>4</v>
      </c>
      <c r="D8" s="10" t="s">
        <v>5</v>
      </c>
      <c r="E8" s="2"/>
      <c r="F8" s="2"/>
      <c r="G8" s="2"/>
      <c r="H8" s="2"/>
      <c r="I8" s="2"/>
      <c r="J8" s="2"/>
      <c r="K8" s="2"/>
    </row>
    <row r="9" spans="1:11" ht="12.75" customHeight="1">
      <c r="A9" s="2" t="s">
        <v>9</v>
      </c>
      <c r="B9" s="11">
        <v>2534</v>
      </c>
      <c r="C9" s="2"/>
      <c r="D9" s="2" t="s">
        <v>10</v>
      </c>
      <c r="E9" s="2"/>
      <c r="F9" s="2"/>
      <c r="G9" s="2"/>
      <c r="H9" s="2"/>
      <c r="I9" s="2"/>
      <c r="J9" s="2"/>
      <c r="K9" s="2"/>
    </row>
    <row r="10" spans="1:11" ht="12.75" customHeight="1">
      <c r="A10" s="2" t="s">
        <v>11</v>
      </c>
      <c r="B10" s="11">
        <f>B9*0.8</f>
        <v>2027.2</v>
      </c>
      <c r="C10" s="2"/>
      <c r="D10" s="2" t="s">
        <v>12</v>
      </c>
      <c r="E10" s="2"/>
      <c r="F10" s="2"/>
      <c r="G10" s="2"/>
      <c r="H10" s="2"/>
      <c r="I10" s="2"/>
      <c r="J10" s="2"/>
      <c r="K10" s="2"/>
    </row>
    <row r="11" spans="1:11" ht="12.75" customHeight="1">
      <c r="A11" s="2" t="s">
        <v>13</v>
      </c>
      <c r="B11" s="11">
        <v>32.950000000000003</v>
      </c>
      <c r="C11" s="2"/>
      <c r="D11" s="2" t="s">
        <v>10</v>
      </c>
      <c r="E11" s="2"/>
      <c r="F11" s="2"/>
      <c r="G11" s="2"/>
      <c r="H11" s="2"/>
      <c r="I11" s="2"/>
      <c r="J11" s="2"/>
      <c r="K11" s="2"/>
    </row>
    <row r="12" spans="1:11" ht="12.75" customHeight="1">
      <c r="A12" s="2" t="s">
        <v>14</v>
      </c>
      <c r="B12" s="11">
        <f>B11*0.8</f>
        <v>26.360000000000003</v>
      </c>
      <c r="C12" s="2"/>
      <c r="D12" s="2" t="s">
        <v>12</v>
      </c>
      <c r="E12" s="2"/>
      <c r="F12" s="2"/>
      <c r="G12" s="2"/>
      <c r="H12" s="2"/>
      <c r="I12" s="2"/>
      <c r="J12" s="2"/>
      <c r="K12" s="2"/>
    </row>
    <row r="13" spans="1:11" ht="12.75" customHeight="1">
      <c r="A13" s="2"/>
      <c r="B13" s="1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 customHeight="1">
      <c r="A14" s="7" t="s">
        <v>15</v>
      </c>
      <c r="B14" s="13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13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 t="s">
        <v>16</v>
      </c>
      <c r="B16" s="11">
        <f>B5*B10+B6*B9</f>
        <v>0</v>
      </c>
      <c r="C16" s="2"/>
      <c r="D16" s="2" t="s">
        <v>17</v>
      </c>
      <c r="E16" s="2"/>
      <c r="F16" s="2"/>
      <c r="G16" s="2"/>
      <c r="H16" s="2"/>
      <c r="I16" s="2"/>
      <c r="J16" s="2"/>
      <c r="K16" s="2"/>
    </row>
    <row r="17" spans="1:11" ht="12.75" customHeight="1">
      <c r="A17" s="2" t="s">
        <v>18</v>
      </c>
      <c r="B17" s="11">
        <f>B7*B12+B8*B11</f>
        <v>0</v>
      </c>
      <c r="C17" s="2"/>
      <c r="D17" s="2" t="s">
        <v>17</v>
      </c>
      <c r="E17" s="2"/>
      <c r="F17" s="2"/>
      <c r="G17" s="2"/>
      <c r="H17" s="2"/>
      <c r="I17" s="2"/>
      <c r="J17" s="2"/>
      <c r="K17" s="2"/>
    </row>
    <row r="18" spans="1:11" ht="12.75" customHeight="1">
      <c r="A18" s="2" t="s">
        <v>19</v>
      </c>
      <c r="B18" s="14">
        <v>0</v>
      </c>
      <c r="C18" s="9" t="s">
        <v>4</v>
      </c>
      <c r="D18" s="10" t="s">
        <v>5</v>
      </c>
      <c r="E18" s="2"/>
      <c r="F18" s="2"/>
      <c r="G18" s="2"/>
      <c r="H18" s="2"/>
      <c r="I18" s="2"/>
      <c r="J18" s="2"/>
      <c r="K18" s="2"/>
    </row>
    <row r="19" spans="1:11" ht="12.75" customHeight="1">
      <c r="A19" s="2" t="s">
        <v>20</v>
      </c>
      <c r="B19" s="14">
        <v>0</v>
      </c>
      <c r="C19" s="9" t="s">
        <v>4</v>
      </c>
      <c r="D19" s="10" t="s">
        <v>5</v>
      </c>
      <c r="E19" s="2"/>
      <c r="F19" s="2"/>
      <c r="G19" s="2"/>
      <c r="H19" s="2"/>
      <c r="I19" s="2"/>
      <c r="J19" s="2"/>
      <c r="K19" s="2"/>
    </row>
    <row r="20" spans="1:11" ht="12.75" customHeight="1">
      <c r="A20" s="2" t="s">
        <v>21</v>
      </c>
      <c r="B20" s="15">
        <v>0</v>
      </c>
      <c r="C20" s="9" t="s">
        <v>4</v>
      </c>
      <c r="D20" s="10" t="s">
        <v>5</v>
      </c>
      <c r="E20" s="2"/>
      <c r="F20" s="2"/>
      <c r="G20" s="2"/>
      <c r="H20" s="2"/>
      <c r="I20" s="2"/>
      <c r="J20" s="2"/>
      <c r="K20" s="2"/>
    </row>
    <row r="21" spans="1:11" ht="12.75" customHeight="1">
      <c r="A21" s="2" t="s">
        <v>22</v>
      </c>
      <c r="B21" s="15">
        <v>0</v>
      </c>
      <c r="C21" s="9" t="s">
        <v>4</v>
      </c>
      <c r="D21" s="10" t="s">
        <v>5</v>
      </c>
      <c r="E21" s="16" t="s">
        <v>23</v>
      </c>
      <c r="F21" s="17">
        <f>IF(B21&lt;=5000,B21*0.1,IF(B21&lt;=15000,B21*0.2,B21*0.3))</f>
        <v>0</v>
      </c>
      <c r="G21" s="2"/>
      <c r="H21" s="2"/>
      <c r="I21" s="2"/>
      <c r="J21" s="2"/>
      <c r="K21" s="2"/>
    </row>
    <row r="22" spans="1:11" ht="12.75" customHeight="1">
      <c r="A22" s="2" t="s">
        <v>24</v>
      </c>
      <c r="B22" s="15">
        <v>0</v>
      </c>
      <c r="C22" s="9" t="s">
        <v>4</v>
      </c>
      <c r="D22" s="10" t="s">
        <v>5</v>
      </c>
      <c r="E22" s="2"/>
      <c r="F22" s="2"/>
      <c r="G22" s="2"/>
      <c r="H22" s="2"/>
      <c r="I22" s="2"/>
      <c r="J22" s="2"/>
      <c r="K22" s="2"/>
    </row>
    <row r="23" spans="1:11" ht="12.75" customHeight="1">
      <c r="A23" s="2" t="s">
        <v>25</v>
      </c>
      <c r="B23" s="14">
        <v>0</v>
      </c>
      <c r="C23" s="9" t="s">
        <v>4</v>
      </c>
      <c r="D23" s="10" t="s">
        <v>5</v>
      </c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6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18" t="s">
        <v>26</v>
      </c>
      <c r="B25" s="19">
        <f>SUM(B16:B20,B22:B23)+B21-F21</f>
        <v>0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7" t="s">
        <v>27</v>
      </c>
      <c r="B27" s="6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 t="s">
        <v>28</v>
      </c>
      <c r="B28" s="20">
        <v>0</v>
      </c>
      <c r="C28" s="9" t="s">
        <v>4</v>
      </c>
      <c r="D28" s="10" t="s">
        <v>5</v>
      </c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6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7" t="s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 t="s">
        <v>30</v>
      </c>
      <c r="B31" s="20">
        <f>B28*12</f>
        <v>0</v>
      </c>
      <c r="C31" s="2"/>
      <c r="D31" s="2" t="s">
        <v>31</v>
      </c>
      <c r="E31" s="2"/>
      <c r="F31" s="2"/>
      <c r="G31" s="2"/>
      <c r="H31" s="2"/>
      <c r="I31" s="2"/>
      <c r="J31" s="2"/>
      <c r="K31" s="2"/>
    </row>
    <row r="32" spans="1:11" ht="12.75" customHeight="1">
      <c r="A32" s="2" t="s">
        <v>32</v>
      </c>
      <c r="B32" s="20">
        <v>0</v>
      </c>
      <c r="C32" s="9" t="s">
        <v>4</v>
      </c>
      <c r="D32" s="10" t="s">
        <v>5</v>
      </c>
      <c r="E32" s="2"/>
      <c r="F32" s="2"/>
      <c r="G32" s="2"/>
      <c r="H32" s="2"/>
      <c r="I32" s="2"/>
      <c r="J32" s="2"/>
      <c r="K32" s="2"/>
    </row>
    <row r="33" spans="1:11" ht="12.75" customHeight="1">
      <c r="A33" s="2" t="s">
        <v>33</v>
      </c>
      <c r="B33" s="20">
        <v>0</v>
      </c>
      <c r="C33" s="9" t="s">
        <v>4</v>
      </c>
      <c r="D33" s="10" t="s">
        <v>5</v>
      </c>
      <c r="E33" s="2"/>
      <c r="F33" s="2"/>
      <c r="G33" s="2"/>
      <c r="H33" s="2"/>
      <c r="I33" s="2"/>
      <c r="J33" s="2"/>
      <c r="K33" s="2"/>
    </row>
    <row r="34" spans="1:11" ht="12.75" customHeight="1">
      <c r="A34" s="2"/>
      <c r="B34" s="6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A35" s="21" t="s">
        <v>34</v>
      </c>
      <c r="B35" s="22">
        <f>SUM(B31:B33)</f>
        <v>0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>
      <c r="A36" s="2"/>
      <c r="B36" s="6"/>
      <c r="C36" s="2"/>
      <c r="D36" s="2"/>
      <c r="E36" s="2"/>
      <c r="F36" s="2"/>
      <c r="G36" s="2"/>
      <c r="H36" s="2"/>
      <c r="I36" s="2"/>
      <c r="J36" s="2"/>
      <c r="K36" s="2"/>
    </row>
    <row r="37" spans="1:11" ht="12.75" customHeight="1">
      <c r="A37" s="23" t="s">
        <v>35</v>
      </c>
      <c r="B37" s="24">
        <f>B25-B35</f>
        <v>0</v>
      </c>
      <c r="C37" s="2"/>
      <c r="D37" s="25" t="s">
        <v>36</v>
      </c>
      <c r="E37" s="26">
        <f>B11*595/31.1</f>
        <v>630.3938906752411</v>
      </c>
      <c r="F37" s="2"/>
      <c r="G37" s="2"/>
      <c r="H37" s="2"/>
      <c r="I37" s="2"/>
      <c r="J37" s="2"/>
      <c r="K37" s="2"/>
    </row>
    <row r="38" spans="1:11" ht="12.75" customHeight="1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</row>
    <row r="39" spans="1:11" ht="12.75" customHeight="1">
      <c r="A39" s="27" t="s">
        <v>37</v>
      </c>
      <c r="B39" s="28">
        <f>IF(B37&gt;=E37,B37*0.025,0)</f>
        <v>0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12.75" customHeight="1">
      <c r="A40" s="27" t="s">
        <v>38</v>
      </c>
      <c r="B40" s="29">
        <v>0</v>
      </c>
      <c r="C40" s="9" t="s">
        <v>4</v>
      </c>
      <c r="D40" s="10" t="s">
        <v>39</v>
      </c>
      <c r="E40" s="2"/>
      <c r="F40" s="2"/>
      <c r="G40" s="2"/>
      <c r="H40" s="2"/>
      <c r="I40" s="2"/>
      <c r="J40" s="2"/>
      <c r="K40" s="2"/>
    </row>
    <row r="41" spans="1:11" ht="12.75" customHeight="1">
      <c r="A41" s="30" t="s">
        <v>40</v>
      </c>
      <c r="B41" s="31">
        <f>B39-B40</f>
        <v>0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>
      <c r="A42" s="2"/>
      <c r="B42" s="6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2"/>
      <c r="B43" s="6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>
      <c r="A44" s="2"/>
      <c r="B44" s="6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>
      <c r="A45" s="2"/>
      <c r="B45" s="6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>
      <c r="A46" s="2"/>
      <c r="B46" s="6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2"/>
      <c r="B48" s="6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6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6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6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6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6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6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>
      <c r="A58" s="2"/>
      <c r="B58" s="6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>
      <c r="A59" s="2"/>
      <c r="B59" s="6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>
      <c r="A60" s="2"/>
      <c r="B60" s="6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>
      <c r="A61" s="2"/>
      <c r="B61" s="6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>
      <c r="A64" s="2"/>
      <c r="B64" s="6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>
      <c r="A65" s="2"/>
      <c r="B65" s="6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>
      <c r="A66" s="2"/>
      <c r="B66" s="6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>
      <c r="A68" s="2"/>
      <c r="B68" s="6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>
      <c r="A70" s="2"/>
      <c r="B70" s="6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>
      <c r="A72" s="2"/>
      <c r="B72" s="6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>
      <c r="A74" s="2"/>
      <c r="B74" s="6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>
      <c r="A75" s="2"/>
      <c r="B75" s="6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>
      <c r="A76" s="2"/>
      <c r="B76" s="6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6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6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6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6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6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6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6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6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6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6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6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6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6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6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6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6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6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6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6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6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6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6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6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6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1">
    <mergeCell ref="A1:F1"/>
  </mergeCells>
  <pageMargins left="0.75" right="0.75" top="1" bottom="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Zakat - Scheduled Payments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Utilisateur Windows</cp:lastModifiedBy>
  <dcterms:created xsi:type="dcterms:W3CDTF">2005-08-25T07:45:10Z</dcterms:created>
  <dcterms:modified xsi:type="dcterms:W3CDTF">2023-03-23T04:36:10Z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0x010100731A49E6FC3EA34AA4D6E087C8F1814A</vt:lpwstr>
  </property>
</Properties>
</file>